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6260" windowHeight="6096"/>
  </bookViews>
  <sheets>
    <sheet name="MARKAH" sheetId="1" r:id="rId1"/>
    <sheet name="GRAPH" sheetId="4" r:id="rId2"/>
    <sheet name="Sheet2" sheetId="2" r:id="rId3"/>
    <sheet name="Sheet3" sheetId="3" r:id="rId4"/>
  </sheets>
  <definedNames>
    <definedName name="MARKAH">MARKAH!$M$6:$N$11</definedName>
  </definedNames>
  <calcPr calcId="145621"/>
</workbook>
</file>

<file path=xl/calcChain.xml><?xml version="1.0" encoding="utf-8"?>
<calcChain xmlns="http://schemas.openxmlformats.org/spreadsheetml/2006/main">
  <c r="J7" i="1" l="1"/>
  <c r="J8" i="1"/>
  <c r="F38" i="1" s="1"/>
  <c r="J9" i="1"/>
  <c r="F40" i="1" s="1"/>
  <c r="J10" i="1"/>
  <c r="J11" i="1"/>
  <c r="F41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F37" i="1" s="1"/>
  <c r="H7" i="1"/>
  <c r="E38" i="1" s="1"/>
  <c r="H8" i="1"/>
  <c r="H9" i="1"/>
  <c r="H10" i="1"/>
  <c r="H11" i="1"/>
  <c r="E39" i="1" s="1"/>
  <c r="H12" i="1"/>
  <c r="H13" i="1"/>
  <c r="E41" i="1" s="1"/>
  <c r="H14" i="1"/>
  <c r="H15" i="1"/>
  <c r="H16" i="1"/>
  <c r="H17" i="1"/>
  <c r="H18" i="1"/>
  <c r="H19" i="1"/>
  <c r="H20" i="1"/>
  <c r="H21" i="1"/>
  <c r="H22" i="1"/>
  <c r="H23" i="1"/>
  <c r="H24" i="1"/>
  <c r="H25" i="1"/>
  <c r="H6" i="1"/>
  <c r="E37" i="1" s="1"/>
  <c r="F7" i="1"/>
  <c r="D38" i="1" s="1"/>
  <c r="F8" i="1"/>
  <c r="D39" i="1" s="1"/>
  <c r="F9" i="1"/>
  <c r="K9" i="1" s="1"/>
  <c r="F10" i="1"/>
  <c r="F11" i="1"/>
  <c r="D41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D7" i="1"/>
  <c r="K7" i="1" s="1"/>
  <c r="D8" i="1"/>
  <c r="D9" i="1"/>
  <c r="C40" i="1" s="1"/>
  <c r="D10" i="1"/>
  <c r="C41" i="1" s="1"/>
  <c r="D11" i="1"/>
  <c r="K11" i="1" s="1"/>
  <c r="D12" i="1"/>
  <c r="D13" i="1"/>
  <c r="D14" i="1"/>
  <c r="D15" i="1"/>
  <c r="D16" i="1"/>
  <c r="D17" i="1"/>
  <c r="D18" i="1"/>
  <c r="D19" i="1"/>
  <c r="K19" i="1" s="1"/>
  <c r="D20" i="1"/>
  <c r="D21" i="1"/>
  <c r="K21" i="1" s="1"/>
  <c r="D22" i="1"/>
  <c r="D23" i="1"/>
  <c r="D24" i="1"/>
  <c r="D25" i="1"/>
  <c r="D6" i="1"/>
  <c r="C37" i="1" s="1"/>
  <c r="E33" i="1"/>
  <c r="G33" i="1"/>
  <c r="I33" i="1"/>
  <c r="C33" i="1"/>
  <c r="E32" i="1"/>
  <c r="G32" i="1"/>
  <c r="I32" i="1"/>
  <c r="C32" i="1"/>
  <c r="E31" i="1"/>
  <c r="G31" i="1"/>
  <c r="I31" i="1"/>
  <c r="C31" i="1"/>
  <c r="E30" i="1"/>
  <c r="G30" i="1"/>
  <c r="I30" i="1"/>
  <c r="C30" i="1"/>
  <c r="E29" i="1"/>
  <c r="G29" i="1"/>
  <c r="I29" i="1"/>
  <c r="C29" i="1"/>
  <c r="I28" i="1"/>
  <c r="G28" i="1"/>
  <c r="E28" i="1"/>
  <c r="C28" i="1"/>
  <c r="K15" i="1"/>
  <c r="K24" i="1"/>
  <c r="K23" i="1"/>
  <c r="K12" i="1" l="1"/>
  <c r="E40" i="1"/>
  <c r="E42" i="1" s="1"/>
  <c r="D40" i="1"/>
  <c r="D37" i="1"/>
  <c r="K13" i="1"/>
  <c r="K25" i="1"/>
  <c r="K17" i="1"/>
  <c r="K8" i="1"/>
  <c r="K16" i="1"/>
  <c r="F39" i="1"/>
  <c r="F42" i="1" s="1"/>
  <c r="C39" i="1"/>
  <c r="K18" i="1"/>
  <c r="K10" i="1"/>
  <c r="C38" i="1"/>
  <c r="C42" i="1" s="1"/>
  <c r="K22" i="1"/>
  <c r="K14" i="1"/>
  <c r="K20" i="1"/>
  <c r="K6" i="1"/>
  <c r="K32" i="1" s="1"/>
  <c r="D42" i="1" l="1"/>
  <c r="K33" i="1"/>
  <c r="K28" i="1"/>
  <c r="K30" i="1"/>
  <c r="K31" i="1"/>
  <c r="K29" i="1"/>
</calcChain>
</file>

<file path=xl/sharedStrings.xml><?xml version="1.0" encoding="utf-8"?>
<sst xmlns="http://schemas.openxmlformats.org/spreadsheetml/2006/main" count="56" uniqueCount="46">
  <si>
    <t>NAMA</t>
  </si>
  <si>
    <t>BM</t>
  </si>
  <si>
    <t>BI</t>
  </si>
  <si>
    <t>MATH</t>
  </si>
  <si>
    <t>NUR AFYFAH BT SUWADI</t>
  </si>
  <si>
    <t>D</t>
  </si>
  <si>
    <t>NURUL AIMI BT SHAHBANI</t>
  </si>
  <si>
    <t>MASYITAH BT MUHAMMAD NASIR</t>
  </si>
  <si>
    <t>NUR FAZLIN BT ZAITONG</t>
  </si>
  <si>
    <t>NURUL NADIAH BT ABDUL HAMID</t>
  </si>
  <si>
    <t>NUR AFIQAH BT MOHD TARMIZI</t>
  </si>
  <si>
    <t>NUR SUHAILAH BT ABD JABAR</t>
  </si>
  <si>
    <t>AIN SYAFINA BT KAMAR</t>
  </si>
  <si>
    <t>SYAHIDAH BT AHMAD</t>
  </si>
  <si>
    <t>NURSYAFIQA BT BOKHARI</t>
  </si>
  <si>
    <t>NORASIAH BT HASSAN</t>
  </si>
  <si>
    <t>SYAFIQAH BT MOHAMMAD</t>
  </si>
  <si>
    <t>INTAN JULIANA BT AMIN</t>
  </si>
  <si>
    <t>NADIAH BT SHIHNAN</t>
  </si>
  <si>
    <t>AMIR B IZMAN</t>
  </si>
  <si>
    <t>AZIZ B OTHMAN</t>
  </si>
  <si>
    <t>HAMID B HAMDAN</t>
  </si>
  <si>
    <t>ZULKIFLE B AHMAD</t>
  </si>
  <si>
    <t>AMIR MUKHLIS B IDRIS</t>
  </si>
  <si>
    <t>AMIRUL AKIM B AHMAD</t>
  </si>
  <si>
    <t>SAINS</t>
  </si>
  <si>
    <t>JUMLAH</t>
  </si>
  <si>
    <t>KEDUDUKAN</t>
  </si>
  <si>
    <t>MARKAH TERTINGGI(MAX)</t>
  </si>
  <si>
    <t>MARKAH TERENDAH(MIN)</t>
  </si>
  <si>
    <t>MARKAH PURATA(AVERAGE)</t>
  </si>
  <si>
    <t>SISIHAN PIAWAI(STDEV)</t>
  </si>
  <si>
    <t>TITIK TENGAH(MEDIAN)</t>
  </si>
  <si>
    <t>MOD(MODE)</t>
  </si>
  <si>
    <t>GBM</t>
  </si>
  <si>
    <t>GBI</t>
  </si>
  <si>
    <t>GMATH</t>
  </si>
  <si>
    <t>GSAINS</t>
  </si>
  <si>
    <t>MARKAH</t>
  </si>
  <si>
    <t>GRED</t>
  </si>
  <si>
    <t>E</t>
  </si>
  <si>
    <t>C</t>
  </si>
  <si>
    <t>B</t>
  </si>
  <si>
    <t>A</t>
  </si>
  <si>
    <t>ANALISIS PEPERIKSAAN AKHIR TAHUN 2015</t>
  </si>
  <si>
    <t>SMK BANDAR BARU BANGI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</si>
</sst>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3" borderId="3" applyNumberFormat="0" applyAlignment="0" applyProtection="0"/>
    <xf numFmtId="0" fontId="2" fillId="4" borderId="4" applyNumberFormat="0" applyFont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3" fillId="2" borderId="1" xfId="1" applyAlignment="1">
      <alignment horizontal="center"/>
    </xf>
    <xf numFmtId="0" fontId="4" fillId="6" borderId="2" xfId="2" applyFill="1" applyAlignment="1">
      <alignment horizontal="center"/>
    </xf>
    <xf numFmtId="0" fontId="4" fillId="6" borderId="2" xfId="2" applyFill="1"/>
    <xf numFmtId="0" fontId="5" fillId="7" borderId="3" xfId="3" applyFill="1"/>
    <xf numFmtId="0" fontId="5" fillId="7" borderId="3" xfId="3" applyFill="1" applyAlignment="1">
      <alignment horizontal="center"/>
    </xf>
    <xf numFmtId="2" fontId="5" fillId="7" borderId="3" xfId="3" applyNumberFormat="1" applyFill="1" applyAlignment="1">
      <alignment horizontal="center"/>
    </xf>
    <xf numFmtId="0" fontId="0" fillId="4" borderId="8" xfId="4" applyFont="1" applyBorder="1" applyAlignment="1">
      <alignment horizontal="center"/>
    </xf>
    <xf numFmtId="0" fontId="0" fillId="4" borderId="4" xfId="4" applyFont="1" applyBorder="1" applyAlignment="1">
      <alignment horizontal="center"/>
    </xf>
    <xf numFmtId="0" fontId="0" fillId="4" borderId="9" xfId="4" applyFont="1" applyBorder="1" applyAlignment="1">
      <alignment horizontal="center"/>
    </xf>
    <xf numFmtId="0" fontId="0" fillId="4" borderId="10" xfId="4" applyFont="1" applyBorder="1"/>
    <xf numFmtId="0" fontId="0" fillId="4" borderId="11" xfId="4" applyFont="1" applyBorder="1" applyAlignment="1">
      <alignment horizontal="center"/>
    </xf>
    <xf numFmtId="0" fontId="0" fillId="4" borderId="12" xfId="4" applyFont="1" applyBorder="1" applyAlignment="1">
      <alignment horizontal="center"/>
    </xf>
    <xf numFmtId="0" fontId="0" fillId="5" borderId="5" xfId="4" applyFont="1" applyFill="1" applyBorder="1" applyAlignment="1">
      <alignment horizontal="center"/>
    </xf>
    <xf numFmtId="0" fontId="0" fillId="5" borderId="6" xfId="4" applyFont="1" applyFill="1" applyBorder="1" applyAlignment="1">
      <alignment horizontal="center"/>
    </xf>
    <xf numFmtId="0" fontId="0" fillId="5" borderId="7" xfId="4" applyFont="1" applyFill="1" applyBorder="1" applyAlignment="1">
      <alignment horizontal="center"/>
    </xf>
    <xf numFmtId="0" fontId="2" fillId="6" borderId="2" xfId="2" applyFont="1" applyFill="1" applyAlignment="1">
      <alignment horizontal="center"/>
    </xf>
  </cellXfs>
  <cellStyles count="5">
    <cellStyle name="Check Cell" xfId="3" builtinId="23"/>
    <cellStyle name="Linked Cell" xfId="2" builtinId="24"/>
    <cellStyle name="Normal" xfId="0" builtinId="0"/>
    <cellStyle name="Note" xfId="4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 Pencapaian Peperiksaan Akhir Tahun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MARKAH!$C$36</c:f>
              <c:strCache>
                <c:ptCount val="1"/>
                <c:pt idx="0">
                  <c:v>BM</c:v>
                </c:pt>
              </c:strCache>
            </c:strRef>
          </c:tx>
          <c:invertIfNegative val="0"/>
          <c:cat>
            <c:strRef>
              <c:f>MARKAH!$B$37:$B$41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MARKAH!$C$37:$C$41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MARKAH!$D$36</c:f>
              <c:strCache>
                <c:ptCount val="1"/>
                <c:pt idx="0">
                  <c:v>BI</c:v>
                </c:pt>
              </c:strCache>
            </c:strRef>
          </c:tx>
          <c:invertIfNegative val="0"/>
          <c:cat>
            <c:strRef>
              <c:f>MARKAH!$B$37:$B$41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MARKAH!$D$37:$D$41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MARKAH!$E$36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cat>
            <c:strRef>
              <c:f>MARKAH!$B$37:$B$41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MARKAH!$E$37:$E$41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MARKAH!$F$36</c:f>
              <c:strCache>
                <c:ptCount val="1"/>
                <c:pt idx="0">
                  <c:v>SAINS</c:v>
                </c:pt>
              </c:strCache>
            </c:strRef>
          </c:tx>
          <c:invertIfNegative val="0"/>
          <c:cat>
            <c:strRef>
              <c:f>MARKAH!$B$37:$B$41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MARKAH!$F$37:$F$41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05120"/>
        <c:axId val="61407616"/>
      </c:barChart>
      <c:catAx>
        <c:axId val="6120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61407616"/>
        <c:crosses val="autoZero"/>
        <c:auto val="1"/>
        <c:lblAlgn val="ctr"/>
        <c:lblOffset val="100"/>
        <c:noMultiLvlLbl val="0"/>
      </c:catAx>
      <c:valAx>
        <c:axId val="6140761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612051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B1" zoomScale="75" zoomScaleNormal="75" workbookViewId="0">
      <selection activeCell="M15" sqref="M15"/>
    </sheetView>
  </sheetViews>
  <sheetFormatPr defaultRowHeight="14.4" x14ac:dyDescent="0.3"/>
  <cols>
    <col min="1" max="1" width="13.77734375" style="1" customWidth="1"/>
    <col min="2" max="2" width="31.44140625" customWidth="1"/>
    <col min="11" max="11" width="8.88671875" style="1"/>
  </cols>
  <sheetData>
    <row r="1" spans="1:14" x14ac:dyDescent="0.3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x14ac:dyDescent="0.3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5" spans="1:14" ht="15" thickBot="1" x14ac:dyDescent="0.35">
      <c r="A5" s="1" t="s">
        <v>27</v>
      </c>
      <c r="B5" s="18" t="s">
        <v>0</v>
      </c>
      <c r="C5" s="18" t="s">
        <v>1</v>
      </c>
      <c r="D5" s="18" t="s">
        <v>34</v>
      </c>
      <c r="E5" s="18" t="s">
        <v>2</v>
      </c>
      <c r="F5" s="18" t="s">
        <v>35</v>
      </c>
      <c r="G5" s="18" t="s">
        <v>3</v>
      </c>
      <c r="H5" s="18" t="s">
        <v>36</v>
      </c>
      <c r="I5" s="18" t="s">
        <v>25</v>
      </c>
      <c r="J5" s="18" t="s">
        <v>37</v>
      </c>
      <c r="K5" s="18" t="s">
        <v>26</v>
      </c>
    </row>
    <row r="6" spans="1:14" ht="15.6" thickTop="1" thickBot="1" x14ac:dyDescent="0.35">
      <c r="A6" s="1">
        <v>1</v>
      </c>
      <c r="B6" s="5" t="s">
        <v>9</v>
      </c>
      <c r="C6" s="4">
        <v>89</v>
      </c>
      <c r="D6" s="4" t="str">
        <f t="shared" ref="D6:D25" si="0">VLOOKUP(C6,MARKAH,2,TRUE)</f>
        <v>A</v>
      </c>
      <c r="E6" s="4">
        <v>89</v>
      </c>
      <c r="F6" s="4" t="str">
        <f t="shared" ref="F6:F25" si="1">VLOOKUP(E6,MARKAH,2,TRUE)</f>
        <v>A</v>
      </c>
      <c r="G6" s="4">
        <v>97</v>
      </c>
      <c r="H6" s="4" t="str">
        <f t="shared" ref="H6:H25" si="2">VLOOKUP(G6,MARKAH,2,TRUE)</f>
        <v>A</v>
      </c>
      <c r="I6" s="4">
        <v>98</v>
      </c>
      <c r="J6" s="4" t="str">
        <f t="shared" ref="J6:J25" si="3">VLOOKUP(I6,MARKAH,2,TRUE)</f>
        <v>A</v>
      </c>
      <c r="K6" s="4">
        <f t="shared" ref="K6:K25" si="4">SUM(C6:I6)</f>
        <v>373</v>
      </c>
      <c r="M6" s="3" t="s">
        <v>38</v>
      </c>
      <c r="N6" s="3" t="s">
        <v>39</v>
      </c>
    </row>
    <row r="7" spans="1:14" ht="15.6" thickTop="1" thickBot="1" x14ac:dyDescent="0.35">
      <c r="A7" s="1">
        <v>2</v>
      </c>
      <c r="B7" s="5" t="s">
        <v>7</v>
      </c>
      <c r="C7" s="4">
        <v>90</v>
      </c>
      <c r="D7" s="4" t="str">
        <f t="shared" si="0"/>
        <v>A</v>
      </c>
      <c r="E7" s="4">
        <v>88</v>
      </c>
      <c r="F7" s="4" t="str">
        <f t="shared" si="1"/>
        <v>A</v>
      </c>
      <c r="G7" s="4">
        <v>98</v>
      </c>
      <c r="H7" s="4" t="str">
        <f t="shared" si="2"/>
        <v>A</v>
      </c>
      <c r="I7" s="4">
        <v>85</v>
      </c>
      <c r="J7" s="4" t="str">
        <f t="shared" si="3"/>
        <v>A</v>
      </c>
      <c r="K7" s="4">
        <f t="shared" si="4"/>
        <v>361</v>
      </c>
      <c r="M7" s="3">
        <v>0</v>
      </c>
      <c r="N7" s="3" t="s">
        <v>40</v>
      </c>
    </row>
    <row r="8" spans="1:14" ht="15.6" thickTop="1" thickBot="1" x14ac:dyDescent="0.35">
      <c r="A8" s="1">
        <v>3</v>
      </c>
      <c r="B8" s="5" t="s">
        <v>6</v>
      </c>
      <c r="C8" s="4">
        <v>95</v>
      </c>
      <c r="D8" s="4" t="str">
        <f t="shared" si="0"/>
        <v>A</v>
      </c>
      <c r="E8" s="4">
        <v>85</v>
      </c>
      <c r="F8" s="4" t="str">
        <f t="shared" si="1"/>
        <v>A</v>
      </c>
      <c r="G8" s="4">
        <v>95</v>
      </c>
      <c r="H8" s="4" t="str">
        <f t="shared" si="2"/>
        <v>A</v>
      </c>
      <c r="I8" s="4">
        <v>75</v>
      </c>
      <c r="J8" s="4" t="str">
        <f t="shared" si="3"/>
        <v>B</v>
      </c>
      <c r="K8" s="4">
        <f t="shared" si="4"/>
        <v>350</v>
      </c>
      <c r="M8" s="3">
        <v>40</v>
      </c>
      <c r="N8" s="3" t="s">
        <v>5</v>
      </c>
    </row>
    <row r="9" spans="1:14" ht="15.6" thickTop="1" thickBot="1" x14ac:dyDescent="0.35">
      <c r="A9" s="1">
        <v>4</v>
      </c>
      <c r="B9" s="5" t="s">
        <v>8</v>
      </c>
      <c r="C9" s="4">
        <v>89</v>
      </c>
      <c r="D9" s="4" t="str">
        <f t="shared" si="0"/>
        <v>A</v>
      </c>
      <c r="E9" s="4">
        <v>88</v>
      </c>
      <c r="F9" s="4" t="str">
        <f t="shared" si="1"/>
        <v>A</v>
      </c>
      <c r="G9" s="4">
        <v>82</v>
      </c>
      <c r="H9" s="4" t="str">
        <f t="shared" si="2"/>
        <v>A</v>
      </c>
      <c r="I9" s="4">
        <v>87</v>
      </c>
      <c r="J9" s="4" t="str">
        <f t="shared" si="3"/>
        <v>A</v>
      </c>
      <c r="K9" s="4">
        <f t="shared" si="4"/>
        <v>346</v>
      </c>
      <c r="M9" s="3">
        <v>50</v>
      </c>
      <c r="N9" s="3" t="s">
        <v>41</v>
      </c>
    </row>
    <row r="10" spans="1:14" ht="15.6" thickTop="1" thickBot="1" x14ac:dyDescent="0.35">
      <c r="A10" s="1">
        <v>5</v>
      </c>
      <c r="B10" s="5" t="s">
        <v>4</v>
      </c>
      <c r="C10" s="4">
        <v>89</v>
      </c>
      <c r="D10" s="4" t="str">
        <f t="shared" si="0"/>
        <v>A</v>
      </c>
      <c r="E10" s="4">
        <v>88</v>
      </c>
      <c r="F10" s="4" t="str">
        <f t="shared" si="1"/>
        <v>A</v>
      </c>
      <c r="G10" s="4">
        <v>81</v>
      </c>
      <c r="H10" s="4" t="str">
        <f t="shared" si="2"/>
        <v>A</v>
      </c>
      <c r="I10" s="4">
        <v>84</v>
      </c>
      <c r="J10" s="4" t="str">
        <f t="shared" si="3"/>
        <v>A</v>
      </c>
      <c r="K10" s="4">
        <f t="shared" si="4"/>
        <v>342</v>
      </c>
      <c r="M10" s="3">
        <v>60</v>
      </c>
      <c r="N10" s="3" t="s">
        <v>42</v>
      </c>
    </row>
    <row r="11" spans="1:14" ht="15.6" thickTop="1" thickBot="1" x14ac:dyDescent="0.35">
      <c r="A11" s="1">
        <v>6</v>
      </c>
      <c r="B11" s="5" t="s">
        <v>10</v>
      </c>
      <c r="C11" s="4">
        <v>94</v>
      </c>
      <c r="D11" s="4" t="str">
        <f t="shared" si="0"/>
        <v>A</v>
      </c>
      <c r="E11" s="4">
        <v>84</v>
      </c>
      <c r="F11" s="4" t="str">
        <f t="shared" si="1"/>
        <v>A</v>
      </c>
      <c r="G11" s="4">
        <v>85</v>
      </c>
      <c r="H11" s="4" t="str">
        <f t="shared" si="2"/>
        <v>A</v>
      </c>
      <c r="I11" s="4">
        <v>74</v>
      </c>
      <c r="J11" s="4" t="str">
        <f t="shared" si="3"/>
        <v>B</v>
      </c>
      <c r="K11" s="4">
        <f t="shared" si="4"/>
        <v>337</v>
      </c>
      <c r="M11" s="3">
        <v>80</v>
      </c>
      <c r="N11" s="3" t="s">
        <v>43</v>
      </c>
    </row>
    <row r="12" spans="1:14" ht="15.6" thickTop="1" thickBot="1" x14ac:dyDescent="0.35">
      <c r="A12" s="1">
        <v>7</v>
      </c>
      <c r="B12" s="5" t="s">
        <v>19</v>
      </c>
      <c r="C12" s="4">
        <v>89</v>
      </c>
      <c r="D12" s="4" t="str">
        <f t="shared" si="0"/>
        <v>A</v>
      </c>
      <c r="E12" s="4">
        <v>80</v>
      </c>
      <c r="F12" s="4" t="str">
        <f t="shared" si="1"/>
        <v>A</v>
      </c>
      <c r="G12" s="4">
        <v>72</v>
      </c>
      <c r="H12" s="4" t="str">
        <f t="shared" si="2"/>
        <v>B</v>
      </c>
      <c r="I12" s="4">
        <v>95</v>
      </c>
      <c r="J12" s="4" t="str">
        <f t="shared" si="3"/>
        <v>A</v>
      </c>
      <c r="K12" s="4">
        <f t="shared" si="4"/>
        <v>336</v>
      </c>
    </row>
    <row r="13" spans="1:14" ht="15.6" thickTop="1" thickBot="1" x14ac:dyDescent="0.35">
      <c r="A13" s="1">
        <v>8</v>
      </c>
      <c r="B13" s="5" t="s">
        <v>15</v>
      </c>
      <c r="C13" s="4">
        <v>80</v>
      </c>
      <c r="D13" s="4" t="str">
        <f t="shared" si="0"/>
        <v>A</v>
      </c>
      <c r="E13" s="4">
        <v>63</v>
      </c>
      <c r="F13" s="4" t="str">
        <f t="shared" si="1"/>
        <v>B</v>
      </c>
      <c r="G13" s="4">
        <v>75</v>
      </c>
      <c r="H13" s="4" t="str">
        <f t="shared" si="2"/>
        <v>B</v>
      </c>
      <c r="I13" s="4">
        <v>96</v>
      </c>
      <c r="J13" s="4" t="str">
        <f t="shared" si="3"/>
        <v>A</v>
      </c>
      <c r="K13" s="4">
        <f t="shared" si="4"/>
        <v>314</v>
      </c>
    </row>
    <row r="14" spans="1:14" ht="15.6" thickTop="1" thickBot="1" x14ac:dyDescent="0.35">
      <c r="A14" s="1">
        <v>9</v>
      </c>
      <c r="B14" s="5" t="s">
        <v>12</v>
      </c>
      <c r="C14" s="4">
        <v>87</v>
      </c>
      <c r="D14" s="4" t="str">
        <f t="shared" si="0"/>
        <v>A</v>
      </c>
      <c r="E14" s="4">
        <v>62</v>
      </c>
      <c r="F14" s="4" t="str">
        <f t="shared" si="1"/>
        <v>B</v>
      </c>
      <c r="G14" s="4">
        <v>56</v>
      </c>
      <c r="H14" s="4" t="str">
        <f t="shared" si="2"/>
        <v>C</v>
      </c>
      <c r="I14" s="4">
        <v>95</v>
      </c>
      <c r="J14" s="4" t="str">
        <f t="shared" si="3"/>
        <v>A</v>
      </c>
      <c r="K14" s="4">
        <f t="shared" si="4"/>
        <v>300</v>
      </c>
    </row>
    <row r="15" spans="1:14" ht="15.6" thickTop="1" thickBot="1" x14ac:dyDescent="0.35">
      <c r="A15" s="1">
        <v>10</v>
      </c>
      <c r="B15" s="5" t="s">
        <v>11</v>
      </c>
      <c r="C15" s="4">
        <v>88</v>
      </c>
      <c r="D15" s="4" t="str">
        <f t="shared" si="0"/>
        <v>A</v>
      </c>
      <c r="E15" s="4">
        <v>45</v>
      </c>
      <c r="F15" s="4" t="str">
        <f t="shared" si="1"/>
        <v>D</v>
      </c>
      <c r="G15" s="4">
        <v>87</v>
      </c>
      <c r="H15" s="4" t="str">
        <f t="shared" si="2"/>
        <v>A</v>
      </c>
      <c r="I15" s="4">
        <v>75</v>
      </c>
      <c r="J15" s="4" t="str">
        <f t="shared" si="3"/>
        <v>B</v>
      </c>
      <c r="K15" s="4">
        <f t="shared" si="4"/>
        <v>295</v>
      </c>
    </row>
    <row r="16" spans="1:14" ht="15.6" thickTop="1" thickBot="1" x14ac:dyDescent="0.35">
      <c r="A16" s="1">
        <v>11</v>
      </c>
      <c r="B16" s="5" t="s">
        <v>20</v>
      </c>
      <c r="C16" s="4">
        <v>79</v>
      </c>
      <c r="D16" s="4" t="str">
        <f t="shared" si="0"/>
        <v>B</v>
      </c>
      <c r="E16" s="4">
        <v>81</v>
      </c>
      <c r="F16" s="4" t="str">
        <f t="shared" si="1"/>
        <v>A</v>
      </c>
      <c r="G16" s="4">
        <v>88</v>
      </c>
      <c r="H16" s="4" t="str">
        <f t="shared" si="2"/>
        <v>A</v>
      </c>
      <c r="I16" s="4">
        <v>42</v>
      </c>
      <c r="J16" s="4" t="str">
        <f t="shared" si="3"/>
        <v>D</v>
      </c>
      <c r="K16" s="4">
        <f t="shared" si="4"/>
        <v>290</v>
      </c>
    </row>
    <row r="17" spans="1:11" ht="15.6" thickTop="1" thickBot="1" x14ac:dyDescent="0.35">
      <c r="A17" s="1">
        <v>12</v>
      </c>
      <c r="B17" s="5" t="s">
        <v>13</v>
      </c>
      <c r="C17" s="4">
        <v>77</v>
      </c>
      <c r="D17" s="4" t="str">
        <f t="shared" si="0"/>
        <v>B</v>
      </c>
      <c r="E17" s="4">
        <v>51</v>
      </c>
      <c r="F17" s="4" t="str">
        <f t="shared" si="1"/>
        <v>C</v>
      </c>
      <c r="G17" s="4">
        <v>75</v>
      </c>
      <c r="H17" s="4" t="str">
        <f t="shared" si="2"/>
        <v>B</v>
      </c>
      <c r="I17" s="4">
        <v>84</v>
      </c>
      <c r="J17" s="4" t="str">
        <f t="shared" si="3"/>
        <v>A</v>
      </c>
      <c r="K17" s="4">
        <f t="shared" si="4"/>
        <v>287</v>
      </c>
    </row>
    <row r="18" spans="1:11" ht="15.6" thickTop="1" thickBot="1" x14ac:dyDescent="0.35">
      <c r="A18" s="1">
        <v>13</v>
      </c>
      <c r="B18" s="5" t="s">
        <v>22</v>
      </c>
      <c r="C18" s="4">
        <v>88</v>
      </c>
      <c r="D18" s="4" t="str">
        <f t="shared" si="0"/>
        <v>A</v>
      </c>
      <c r="E18" s="4">
        <v>52</v>
      </c>
      <c r="F18" s="4" t="str">
        <f t="shared" si="1"/>
        <v>C</v>
      </c>
      <c r="G18" s="4">
        <v>66</v>
      </c>
      <c r="H18" s="4" t="str">
        <f t="shared" si="2"/>
        <v>B</v>
      </c>
      <c r="I18" s="4">
        <v>66</v>
      </c>
      <c r="J18" s="4" t="str">
        <f t="shared" si="3"/>
        <v>B</v>
      </c>
      <c r="K18" s="4">
        <f t="shared" si="4"/>
        <v>272</v>
      </c>
    </row>
    <row r="19" spans="1:11" ht="15.6" thickTop="1" thickBot="1" x14ac:dyDescent="0.35">
      <c r="A19" s="1">
        <v>14</v>
      </c>
      <c r="B19" s="5" t="s">
        <v>14</v>
      </c>
      <c r="C19" s="4">
        <v>79</v>
      </c>
      <c r="D19" s="4" t="str">
        <f t="shared" si="0"/>
        <v>B</v>
      </c>
      <c r="E19" s="4">
        <v>47</v>
      </c>
      <c r="F19" s="4" t="str">
        <f t="shared" si="1"/>
        <v>D</v>
      </c>
      <c r="G19" s="4">
        <v>45</v>
      </c>
      <c r="H19" s="4" t="str">
        <f t="shared" si="2"/>
        <v>D</v>
      </c>
      <c r="I19" s="4">
        <v>75</v>
      </c>
      <c r="J19" s="4" t="str">
        <f t="shared" si="3"/>
        <v>B</v>
      </c>
      <c r="K19" s="4">
        <f t="shared" si="4"/>
        <v>246</v>
      </c>
    </row>
    <row r="20" spans="1:11" ht="15.6" thickTop="1" thickBot="1" x14ac:dyDescent="0.35">
      <c r="A20" s="1">
        <v>15</v>
      </c>
      <c r="B20" s="5" t="s">
        <v>18</v>
      </c>
      <c r="C20" s="4">
        <v>65</v>
      </c>
      <c r="D20" s="4" t="str">
        <f t="shared" si="0"/>
        <v>B</v>
      </c>
      <c r="E20" s="4">
        <v>78</v>
      </c>
      <c r="F20" s="4" t="str">
        <f t="shared" si="1"/>
        <v>B</v>
      </c>
      <c r="G20" s="4">
        <v>77</v>
      </c>
      <c r="H20" s="4" t="str">
        <f t="shared" si="2"/>
        <v>B</v>
      </c>
      <c r="I20" s="4">
        <v>24</v>
      </c>
      <c r="J20" s="4" t="str">
        <f t="shared" si="3"/>
        <v>E</v>
      </c>
      <c r="K20" s="4">
        <f t="shared" si="4"/>
        <v>244</v>
      </c>
    </row>
    <row r="21" spans="1:11" ht="15.6" thickTop="1" thickBot="1" x14ac:dyDescent="0.35">
      <c r="A21" s="1">
        <v>16</v>
      </c>
      <c r="B21" s="5" t="s">
        <v>24</v>
      </c>
      <c r="C21" s="4">
        <v>78</v>
      </c>
      <c r="D21" s="4" t="str">
        <f t="shared" si="0"/>
        <v>B</v>
      </c>
      <c r="E21" s="4">
        <v>52</v>
      </c>
      <c r="F21" s="4" t="str">
        <f t="shared" si="1"/>
        <v>C</v>
      </c>
      <c r="G21" s="4">
        <v>24</v>
      </c>
      <c r="H21" s="4" t="str">
        <f t="shared" si="2"/>
        <v>E</v>
      </c>
      <c r="I21" s="4">
        <v>74</v>
      </c>
      <c r="J21" s="4" t="str">
        <f t="shared" si="3"/>
        <v>B</v>
      </c>
      <c r="K21" s="4">
        <f t="shared" si="4"/>
        <v>228</v>
      </c>
    </row>
    <row r="22" spans="1:11" ht="15.6" thickTop="1" thickBot="1" x14ac:dyDescent="0.35">
      <c r="A22" s="1">
        <v>17</v>
      </c>
      <c r="B22" s="5" t="s">
        <v>17</v>
      </c>
      <c r="C22" s="4">
        <v>89</v>
      </c>
      <c r="D22" s="4" t="str">
        <f t="shared" si="0"/>
        <v>A</v>
      </c>
      <c r="E22" s="4">
        <v>69</v>
      </c>
      <c r="F22" s="4" t="str">
        <f t="shared" si="1"/>
        <v>B</v>
      </c>
      <c r="G22" s="4">
        <v>55</v>
      </c>
      <c r="H22" s="4" t="str">
        <f t="shared" si="2"/>
        <v>C</v>
      </c>
      <c r="I22" s="4">
        <v>15</v>
      </c>
      <c r="J22" s="4" t="str">
        <f t="shared" si="3"/>
        <v>E</v>
      </c>
      <c r="K22" s="4">
        <f t="shared" si="4"/>
        <v>228</v>
      </c>
    </row>
    <row r="23" spans="1:11" ht="15.6" thickTop="1" thickBot="1" x14ac:dyDescent="0.35">
      <c r="A23" s="1">
        <v>18</v>
      </c>
      <c r="B23" s="5" t="s">
        <v>21</v>
      </c>
      <c r="C23" s="4">
        <v>66</v>
      </c>
      <c r="D23" s="4" t="str">
        <f t="shared" si="0"/>
        <v>B</v>
      </c>
      <c r="E23" s="4">
        <v>79</v>
      </c>
      <c r="F23" s="4" t="str">
        <f t="shared" si="1"/>
        <v>B</v>
      </c>
      <c r="G23" s="4">
        <v>35</v>
      </c>
      <c r="H23" s="4" t="str">
        <f t="shared" si="2"/>
        <v>E</v>
      </c>
      <c r="I23" s="4">
        <v>42</v>
      </c>
      <c r="J23" s="4" t="str">
        <f t="shared" si="3"/>
        <v>D</v>
      </c>
      <c r="K23" s="4">
        <f t="shared" si="4"/>
        <v>222</v>
      </c>
    </row>
    <row r="24" spans="1:11" ht="15.6" thickTop="1" thickBot="1" x14ac:dyDescent="0.35">
      <c r="A24" s="1">
        <v>19</v>
      </c>
      <c r="B24" s="5" t="s">
        <v>16</v>
      </c>
      <c r="C24" s="4">
        <v>79</v>
      </c>
      <c r="D24" s="4" t="str">
        <f t="shared" si="0"/>
        <v>B</v>
      </c>
      <c r="E24" s="4">
        <v>41</v>
      </c>
      <c r="F24" s="4" t="str">
        <f t="shared" si="1"/>
        <v>D</v>
      </c>
      <c r="G24" s="4">
        <v>15</v>
      </c>
      <c r="H24" s="4" t="str">
        <f t="shared" si="2"/>
        <v>E</v>
      </c>
      <c r="I24" s="4">
        <v>85</v>
      </c>
      <c r="J24" s="4" t="str">
        <f t="shared" si="3"/>
        <v>A</v>
      </c>
      <c r="K24" s="4">
        <f t="shared" si="4"/>
        <v>220</v>
      </c>
    </row>
    <row r="25" spans="1:11" ht="15.6" thickTop="1" thickBot="1" x14ac:dyDescent="0.35">
      <c r="A25" s="1">
        <v>20</v>
      </c>
      <c r="B25" s="5" t="s">
        <v>23</v>
      </c>
      <c r="C25" s="4">
        <v>67</v>
      </c>
      <c r="D25" s="4" t="str">
        <f t="shared" si="0"/>
        <v>B</v>
      </c>
      <c r="E25" s="4">
        <v>41</v>
      </c>
      <c r="F25" s="4" t="str">
        <f t="shared" si="1"/>
        <v>D</v>
      </c>
      <c r="G25" s="4">
        <v>55</v>
      </c>
      <c r="H25" s="4" t="str">
        <f t="shared" si="2"/>
        <v>C</v>
      </c>
      <c r="I25" s="4">
        <v>56</v>
      </c>
      <c r="J25" s="4" t="str">
        <f t="shared" si="3"/>
        <v>C</v>
      </c>
      <c r="K25" s="4">
        <f t="shared" si="4"/>
        <v>219</v>
      </c>
    </row>
    <row r="26" spans="1:11" ht="15" thickTop="1" x14ac:dyDescent="0.3"/>
    <row r="27" spans="1:11" ht="15" thickBot="1" x14ac:dyDescent="0.35"/>
    <row r="28" spans="1:11" ht="15.6" thickTop="1" thickBot="1" x14ac:dyDescent="0.35">
      <c r="B28" s="6" t="s">
        <v>28</v>
      </c>
      <c r="C28" s="7">
        <f>MAX(C6:C25)</f>
        <v>95</v>
      </c>
      <c r="D28" s="7"/>
      <c r="E28" s="7">
        <f>MAX(E6:E25)</f>
        <v>89</v>
      </c>
      <c r="F28" s="7"/>
      <c r="G28" s="7">
        <f>MAX(G6:G25)</f>
        <v>98</v>
      </c>
      <c r="H28" s="7"/>
      <c r="I28" s="7">
        <f t="shared" ref="I28:K28" si="5">MAX(I6:I25)</f>
        <v>98</v>
      </c>
      <c r="J28" s="7"/>
      <c r="K28" s="7">
        <f t="shared" si="5"/>
        <v>373</v>
      </c>
    </row>
    <row r="29" spans="1:11" ht="15.6" thickTop="1" thickBot="1" x14ac:dyDescent="0.35">
      <c r="B29" s="6" t="s">
        <v>29</v>
      </c>
      <c r="C29" s="7">
        <f>MIN(C6:C25)</f>
        <v>65</v>
      </c>
      <c r="D29" s="7"/>
      <c r="E29" s="7">
        <f t="shared" ref="E29:K29" si="6">MIN(E6:E25)</f>
        <v>41</v>
      </c>
      <c r="F29" s="7"/>
      <c r="G29" s="7">
        <f t="shared" si="6"/>
        <v>15</v>
      </c>
      <c r="H29" s="7"/>
      <c r="I29" s="7">
        <f t="shared" si="6"/>
        <v>15</v>
      </c>
      <c r="J29" s="7"/>
      <c r="K29" s="7">
        <f t="shared" si="6"/>
        <v>219</v>
      </c>
    </row>
    <row r="30" spans="1:11" ht="15.6" thickTop="1" thickBot="1" x14ac:dyDescent="0.35">
      <c r="B30" s="6" t="s">
        <v>30</v>
      </c>
      <c r="C30" s="8">
        <f>AVERAGE(C6:C25)</f>
        <v>82.85</v>
      </c>
      <c r="D30" s="8"/>
      <c r="E30" s="8">
        <f t="shared" ref="E30:K30" si="7">AVERAGE(E6:E25)</f>
        <v>68.150000000000006</v>
      </c>
      <c r="F30" s="8"/>
      <c r="G30" s="8">
        <f t="shared" si="7"/>
        <v>68.150000000000006</v>
      </c>
      <c r="H30" s="8"/>
      <c r="I30" s="8">
        <f t="shared" si="7"/>
        <v>71.349999999999994</v>
      </c>
      <c r="J30" s="8"/>
      <c r="K30" s="8">
        <f t="shared" si="7"/>
        <v>290.5</v>
      </c>
    </row>
    <row r="31" spans="1:11" ht="15.6" thickTop="1" thickBot="1" x14ac:dyDescent="0.35">
      <c r="B31" s="6" t="s">
        <v>31</v>
      </c>
      <c r="C31" s="8">
        <f>STDEV(C6:C25)</f>
        <v>9.0220490145560621</v>
      </c>
      <c r="D31" s="8"/>
      <c r="E31" s="8">
        <f t="shared" ref="E31:K31" si="8">STDEV(E6:E25)</f>
        <v>17.786082672755835</v>
      </c>
      <c r="F31" s="8"/>
      <c r="G31" s="8">
        <f t="shared" si="8"/>
        <v>23.983053227336658</v>
      </c>
      <c r="H31" s="8"/>
      <c r="I31" s="8">
        <f t="shared" si="8"/>
        <v>23.877483337368616</v>
      </c>
      <c r="J31" s="8"/>
      <c r="K31" s="8">
        <f t="shared" si="8"/>
        <v>52.829915767489162</v>
      </c>
    </row>
    <row r="32" spans="1:11" ht="15.6" thickTop="1" thickBot="1" x14ac:dyDescent="0.35">
      <c r="B32" s="6" t="s">
        <v>32</v>
      </c>
      <c r="C32" s="8">
        <f>MEDIAN(C6:C25)</f>
        <v>87.5</v>
      </c>
      <c r="D32" s="8"/>
      <c r="E32" s="8">
        <f t="shared" ref="E32:K32" si="9">MEDIAN(E6:E25)</f>
        <v>73.5</v>
      </c>
      <c r="F32" s="8"/>
      <c r="G32" s="8">
        <f t="shared" si="9"/>
        <v>75</v>
      </c>
      <c r="H32" s="8"/>
      <c r="I32" s="8">
        <f t="shared" si="9"/>
        <v>75</v>
      </c>
      <c r="J32" s="8"/>
      <c r="K32" s="8">
        <f t="shared" si="9"/>
        <v>292.5</v>
      </c>
    </row>
    <row r="33" spans="2:11" ht="15.6" thickTop="1" thickBot="1" x14ac:dyDescent="0.35">
      <c r="B33" s="6" t="s">
        <v>33</v>
      </c>
      <c r="C33" s="7">
        <f>MODE(C6:C25)</f>
        <v>89</v>
      </c>
      <c r="D33" s="7"/>
      <c r="E33" s="7">
        <f t="shared" ref="E33:K33" si="10">MODE(E6:E25)</f>
        <v>88</v>
      </c>
      <c r="F33" s="7"/>
      <c r="G33" s="7">
        <f t="shared" si="10"/>
        <v>75</v>
      </c>
      <c r="H33" s="7"/>
      <c r="I33" s="7">
        <f t="shared" si="10"/>
        <v>75</v>
      </c>
      <c r="J33" s="7"/>
      <c r="K33" s="7">
        <f t="shared" si="10"/>
        <v>228</v>
      </c>
    </row>
    <row r="34" spans="2:11" ht="15" thickTop="1" x14ac:dyDescent="0.3"/>
    <row r="35" spans="2:11" ht="15" thickBot="1" x14ac:dyDescent="0.35"/>
    <row r="36" spans="2:11" x14ac:dyDescent="0.3">
      <c r="B36" s="15" t="s">
        <v>39</v>
      </c>
      <c r="C36" s="16" t="s">
        <v>1</v>
      </c>
      <c r="D36" s="16" t="s">
        <v>2</v>
      </c>
      <c r="E36" s="16" t="s">
        <v>3</v>
      </c>
      <c r="F36" s="17" t="s">
        <v>25</v>
      </c>
    </row>
    <row r="37" spans="2:11" x14ac:dyDescent="0.3">
      <c r="B37" s="9" t="s">
        <v>43</v>
      </c>
      <c r="C37" s="10">
        <f>COUNTIF(D6:D25,B37)</f>
        <v>12</v>
      </c>
      <c r="D37" s="10">
        <f>COUNTIF(F6:F25,B37)</f>
        <v>8</v>
      </c>
      <c r="E37" s="10">
        <f>COUNTIF(H6:H25,B37)</f>
        <v>8</v>
      </c>
      <c r="F37" s="11">
        <f>COUNTIF(J6:J25,B37)</f>
        <v>9</v>
      </c>
    </row>
    <row r="38" spans="2:11" x14ac:dyDescent="0.3">
      <c r="B38" s="9" t="s">
        <v>42</v>
      </c>
      <c r="C38" s="10">
        <f t="shared" ref="C38:C41" si="11">COUNTIF(D7:D26,B38)</f>
        <v>8</v>
      </c>
      <c r="D38" s="10">
        <f t="shared" ref="D38:D41" si="12">COUNTIF(F7:F26,B38)</f>
        <v>5</v>
      </c>
      <c r="E38" s="10">
        <f t="shared" ref="E38:E41" si="13">COUNTIF(H7:H26,B38)</f>
        <v>5</v>
      </c>
      <c r="F38" s="11">
        <f t="shared" ref="F38:F41" si="14">COUNTIF(J7:J26,B38)</f>
        <v>6</v>
      </c>
    </row>
    <row r="39" spans="2:11" x14ac:dyDescent="0.3">
      <c r="B39" s="9" t="s">
        <v>41</v>
      </c>
      <c r="C39" s="10">
        <f t="shared" si="11"/>
        <v>0</v>
      </c>
      <c r="D39" s="10">
        <f t="shared" si="12"/>
        <v>3</v>
      </c>
      <c r="E39" s="10">
        <f t="shared" si="13"/>
        <v>3</v>
      </c>
      <c r="F39" s="11">
        <f t="shared" si="14"/>
        <v>1</v>
      </c>
    </row>
    <row r="40" spans="2:11" x14ac:dyDescent="0.3">
      <c r="B40" s="9" t="s">
        <v>5</v>
      </c>
      <c r="C40" s="10">
        <f t="shared" si="11"/>
        <v>0</v>
      </c>
      <c r="D40" s="10">
        <f t="shared" si="12"/>
        <v>4</v>
      </c>
      <c r="E40" s="10">
        <f t="shared" si="13"/>
        <v>1</v>
      </c>
      <c r="F40" s="11">
        <f t="shared" si="14"/>
        <v>2</v>
      </c>
    </row>
    <row r="41" spans="2:11" x14ac:dyDescent="0.3">
      <c r="B41" s="9" t="s">
        <v>40</v>
      </c>
      <c r="C41" s="10">
        <f t="shared" si="11"/>
        <v>0</v>
      </c>
      <c r="D41" s="10">
        <f t="shared" si="12"/>
        <v>0</v>
      </c>
      <c r="E41" s="10">
        <f t="shared" si="13"/>
        <v>3</v>
      </c>
      <c r="F41" s="11">
        <f t="shared" si="14"/>
        <v>2</v>
      </c>
    </row>
    <row r="42" spans="2:11" ht="15" thickBot="1" x14ac:dyDescent="0.35">
      <c r="B42" s="12"/>
      <c r="C42" s="13">
        <f>SUM(C37:C41)</f>
        <v>20</v>
      </c>
      <c r="D42" s="13">
        <f>SUM(D37:D41)</f>
        <v>20</v>
      </c>
      <c r="E42" s="13">
        <f>SUM(E37:E41)</f>
        <v>20</v>
      </c>
      <c r="F42" s="14">
        <f>SUM(F37:F41)</f>
        <v>20</v>
      </c>
    </row>
  </sheetData>
  <sortState ref="B6:K25">
    <sortCondition descending="1" ref="K6:K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MARKAH</vt:lpstr>
      <vt:lpstr>Sheet2</vt:lpstr>
      <vt:lpstr>Sheet3</vt:lpstr>
      <vt:lpstr>GRAPH</vt:lpstr>
      <vt:lpstr>MARKAH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2015-11-17T02:07:54Z</dcterms:created>
  <dcterms:modified xsi:type="dcterms:W3CDTF">2015-11-17T03:50:34Z</dcterms:modified>
</cp:coreProperties>
</file>